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irettive HF" sheetId="1" r:id="rId1"/>
  </sheets>
  <definedNames>
    <definedName name="_xlnm.Print_Area" localSheetId="0">'Direttive HF'!$A$1:$I$49</definedName>
  </definedNames>
  <calcPr fullCalcOnLoad="1"/>
</workbook>
</file>

<file path=xl/sharedStrings.xml><?xml version="1.0" encoding="utf-8"?>
<sst xmlns="http://schemas.openxmlformats.org/spreadsheetml/2006/main" count="34" uniqueCount="18">
  <si>
    <t>Lambda metri</t>
  </si>
  <si>
    <t>Riflettore metri</t>
  </si>
  <si>
    <t>Radiatore metri</t>
  </si>
  <si>
    <t>Direttore metri</t>
  </si>
  <si>
    <t>Frequenza KHz</t>
  </si>
  <si>
    <t>(inserire senza punto)</t>
  </si>
  <si>
    <t>Lambda 0,15</t>
  </si>
  <si>
    <t>Lambda 0,20</t>
  </si>
  <si>
    <t>Spaziatura Elementi (metri)</t>
  </si>
  <si>
    <t>Lunghezza Metri Boom</t>
  </si>
  <si>
    <t>Diametro elem. Cm</t>
  </si>
  <si>
    <t>Misto 0,20 + 0,15</t>
  </si>
  <si>
    <t>Yagi 3 Elementi HF da ARRL</t>
  </si>
  <si>
    <t>Spaziatura Uniforme</t>
  </si>
  <si>
    <t>Lunghezza Boom</t>
  </si>
  <si>
    <t>Delta Loop 4 elementi</t>
  </si>
  <si>
    <t>Lambda 0,25</t>
  </si>
  <si>
    <t>Direttori 1 e 2 (mt.)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</si>
</sst>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2" fontId="3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SheetLayoutView="75" workbookViewId="0" topLeftCell="A24">
      <selection activeCell="J34" sqref="J34"/>
    </sheetView>
  </sheetViews>
  <sheetFormatPr defaultColWidth="9.140625" defaultRowHeight="12.75"/>
  <cols>
    <col min="6" max="6" width="9.140625" style="1" customWidth="1"/>
    <col min="8" max="8" width="9.140625" style="4" customWidth="1"/>
  </cols>
  <sheetData>
    <row r="2" spans="2:8" s="10" customFormat="1" ht="18.75">
      <c r="B2" s="24" t="s">
        <v>12</v>
      </c>
      <c r="C2" s="25"/>
      <c r="D2" s="25"/>
      <c r="E2" s="25"/>
      <c r="F2" s="25"/>
      <c r="G2" s="25"/>
      <c r="H2" s="25"/>
    </row>
    <row r="4" spans="2:6" ht="12.75">
      <c r="B4" t="s">
        <v>4</v>
      </c>
      <c r="D4" s="14">
        <v>18100</v>
      </c>
      <c r="F4" s="15" t="s">
        <v>5</v>
      </c>
    </row>
    <row r="6" spans="2:8" ht="12.75">
      <c r="B6" t="s">
        <v>0</v>
      </c>
      <c r="D6" s="1">
        <f>300000/D4</f>
        <v>16.574585635359117</v>
      </c>
      <c r="F6" s="5" t="s">
        <v>8</v>
      </c>
      <c r="G6" s="6"/>
      <c r="H6" s="7"/>
    </row>
    <row r="7" spans="4:8" ht="12.75">
      <c r="D7" s="1"/>
      <c r="F7" s="8"/>
      <c r="G7" s="6"/>
      <c r="H7" s="7"/>
    </row>
    <row r="8" spans="2:8" ht="12.75">
      <c r="B8" t="s">
        <v>10</v>
      </c>
      <c r="D8" s="1">
        <f>(D6/100000000)*60537*254</f>
        <v>2.5485742541436465</v>
      </c>
      <c r="F8" s="5" t="s">
        <v>6</v>
      </c>
      <c r="G8" s="6"/>
      <c r="H8" s="9">
        <f>D6*15/100</f>
        <v>2.4861878453038675</v>
      </c>
    </row>
    <row r="9" spans="4:8" ht="12.75">
      <c r="D9" s="1"/>
      <c r="F9" s="8"/>
      <c r="G9" s="6"/>
      <c r="H9" s="7"/>
    </row>
    <row r="10" spans="2:8" ht="12.75">
      <c r="B10" t="s">
        <v>1</v>
      </c>
      <c r="D10" s="2">
        <f>D6*49589/100000</f>
        <v>8.219171270718233</v>
      </c>
      <c r="F10" s="5" t="s">
        <v>7</v>
      </c>
      <c r="G10" s="6"/>
      <c r="H10" s="9">
        <f>D6*2/10</f>
        <v>3.3149171270718236</v>
      </c>
    </row>
    <row r="11" spans="4:8" ht="12.75">
      <c r="D11" s="1"/>
      <c r="F11" s="8"/>
      <c r="G11" s="6"/>
      <c r="H11" s="7"/>
    </row>
    <row r="12" spans="2:8" ht="12.75">
      <c r="B12" t="s">
        <v>2</v>
      </c>
      <c r="D12" s="2">
        <f>D6*48854/100000</f>
        <v>8.097348066298343</v>
      </c>
      <c r="F12" s="17"/>
      <c r="G12" s="18"/>
      <c r="H12" s="19"/>
    </row>
    <row r="13" spans="4:8" ht="12.75">
      <c r="D13" s="1"/>
      <c r="F13" s="20"/>
      <c r="G13" s="18"/>
      <c r="H13" s="21"/>
    </row>
    <row r="14" spans="2:6" ht="12.75">
      <c r="B14" t="s">
        <v>3</v>
      </c>
      <c r="D14" s="2">
        <f>D6*46629/100000</f>
        <v>7.7285635359116025</v>
      </c>
      <c r="F14" s="3"/>
    </row>
    <row r="15" spans="4:6" ht="12.75">
      <c r="D15" s="2"/>
      <c r="F15" s="3"/>
    </row>
    <row r="16" spans="2:8" ht="12.75">
      <c r="B16" s="26" t="s">
        <v>9</v>
      </c>
      <c r="C16" s="26"/>
      <c r="D16" s="26"/>
      <c r="E16" s="12"/>
      <c r="F16" s="11" t="s">
        <v>11</v>
      </c>
      <c r="G16" s="12"/>
      <c r="H16" s="13">
        <f>H8+H10</f>
        <v>5.801104972375692</v>
      </c>
    </row>
    <row r="18" spans="2:4" ht="12.75">
      <c r="B18" s="16"/>
      <c r="C18" s="16"/>
      <c r="D18" s="16"/>
    </row>
    <row r="19" spans="2:4" ht="12.75">
      <c r="B19" s="16"/>
      <c r="C19" s="16"/>
      <c r="D19" s="16"/>
    </row>
    <row r="20" spans="2:8" ht="15" customHeight="1">
      <c r="B20" s="24" t="s">
        <v>13</v>
      </c>
      <c r="C20" s="25"/>
      <c r="D20" s="25"/>
      <c r="E20" s="25"/>
      <c r="F20" s="25"/>
      <c r="G20" s="25"/>
      <c r="H20" s="25"/>
    </row>
    <row r="22" spans="2:6" ht="12.75">
      <c r="B22" t="s">
        <v>4</v>
      </c>
      <c r="D22" s="14">
        <v>28500</v>
      </c>
      <c r="F22" s="15" t="s">
        <v>5</v>
      </c>
    </row>
    <row r="24" spans="2:8" ht="12.75">
      <c r="B24" t="s">
        <v>0</v>
      </c>
      <c r="D24" s="1">
        <f>300000/D22</f>
        <v>10.526315789473685</v>
      </c>
      <c r="F24" s="5" t="s">
        <v>8</v>
      </c>
      <c r="G24" s="6"/>
      <c r="H24" s="7"/>
    </row>
    <row r="25" spans="4:8" ht="12.75">
      <c r="D25" s="1"/>
      <c r="F25" s="20"/>
      <c r="G25" s="18"/>
      <c r="H25" s="21"/>
    </row>
    <row r="26" spans="2:8" ht="12.75">
      <c r="B26" t="s">
        <v>10</v>
      </c>
      <c r="D26" s="1">
        <f>(D24/100000000)*60537*254</f>
        <v>1.6185682105263157</v>
      </c>
      <c r="F26" s="17"/>
      <c r="G26" s="18"/>
      <c r="H26" s="19"/>
    </row>
    <row r="27" spans="4:8" ht="12.75">
      <c r="D27" s="1"/>
      <c r="F27" s="20"/>
      <c r="G27" s="18"/>
      <c r="H27" s="21"/>
    </row>
    <row r="28" spans="2:8" ht="12.75">
      <c r="B28" t="s">
        <v>1</v>
      </c>
      <c r="D28" s="2">
        <f>D24*49589/100000</f>
        <v>5.219894736842106</v>
      </c>
      <c r="F28" s="5" t="s">
        <v>7</v>
      </c>
      <c r="G28" s="6"/>
      <c r="H28" s="9">
        <f>D24*2/10</f>
        <v>2.105263157894737</v>
      </c>
    </row>
    <row r="29" spans="4:8" ht="12.75">
      <c r="D29" s="1"/>
      <c r="F29" s="20"/>
      <c r="G29" s="18"/>
      <c r="H29" s="21"/>
    </row>
    <row r="30" spans="2:8" ht="12.75">
      <c r="B30" t="s">
        <v>2</v>
      </c>
      <c r="D30" s="2">
        <f>D24*48854/100000</f>
        <v>5.142526315789474</v>
      </c>
      <c r="F30" s="17"/>
      <c r="G30" s="18"/>
      <c r="H30" s="19"/>
    </row>
    <row r="31" spans="4:8" ht="12.75">
      <c r="D31" s="1"/>
      <c r="F31" s="20"/>
      <c r="G31" s="18"/>
      <c r="H31" s="21"/>
    </row>
    <row r="32" spans="2:8" ht="12.75">
      <c r="B32" t="s">
        <v>3</v>
      </c>
      <c r="D32" s="2">
        <f>D24*46629/100000</f>
        <v>4.908315789473685</v>
      </c>
      <c r="F32" s="22" t="s">
        <v>14</v>
      </c>
      <c r="G32" s="22"/>
      <c r="H32" s="23">
        <f>H28*2</f>
        <v>4.210526315789474</v>
      </c>
    </row>
    <row r="33" spans="4:6" ht="12.75">
      <c r="D33" s="2"/>
      <c r="F33" s="3"/>
    </row>
    <row r="36" spans="2:8" ht="18">
      <c r="B36" s="24" t="s">
        <v>15</v>
      </c>
      <c r="C36" s="25"/>
      <c r="D36" s="25"/>
      <c r="E36" s="25"/>
      <c r="F36" s="25"/>
      <c r="G36" s="25"/>
      <c r="H36" s="25"/>
    </row>
    <row r="38" spans="2:6" ht="12.75">
      <c r="B38" t="s">
        <v>4</v>
      </c>
      <c r="D38" s="14">
        <v>14200</v>
      </c>
      <c r="F38" s="15" t="s">
        <v>5</v>
      </c>
    </row>
    <row r="40" spans="2:8" ht="12.75">
      <c r="B40" t="s">
        <v>0</v>
      </c>
      <c r="D40" s="1">
        <f>300000/D38</f>
        <v>21.12676056338028</v>
      </c>
      <c r="F40" s="5" t="s">
        <v>8</v>
      </c>
      <c r="G40" s="6"/>
      <c r="H40" s="7"/>
    </row>
    <row r="41" spans="4:8" ht="12.75">
      <c r="D41" s="1"/>
      <c r="F41" s="20"/>
      <c r="G41" s="18"/>
      <c r="H41" s="21"/>
    </row>
    <row r="42" spans="4:8" ht="12.75">
      <c r="D42" s="1"/>
      <c r="F42" s="20"/>
      <c r="G42" s="18"/>
      <c r="H42" s="21"/>
    </row>
    <row r="43" spans="2:8" ht="12.75">
      <c r="B43" t="s">
        <v>1</v>
      </c>
      <c r="D43" s="2">
        <f>D40*105/100</f>
        <v>22.183098591549292</v>
      </c>
      <c r="F43" s="5" t="s">
        <v>16</v>
      </c>
      <c r="G43" s="6"/>
      <c r="H43" s="9">
        <f>D40*25/100</f>
        <v>5.28169014084507</v>
      </c>
    </row>
    <row r="44" spans="4:8" ht="12.75">
      <c r="D44" s="1"/>
      <c r="F44" s="20"/>
      <c r="G44" s="18"/>
      <c r="H44" s="21"/>
    </row>
    <row r="45" spans="2:8" ht="12.75">
      <c r="B45" t="s">
        <v>2</v>
      </c>
      <c r="D45" s="2">
        <f>D40</f>
        <v>21.12676056338028</v>
      </c>
      <c r="F45" s="17"/>
      <c r="G45" s="18"/>
      <c r="H45" s="19"/>
    </row>
    <row r="46" spans="4:8" ht="12.75">
      <c r="D46" s="1"/>
      <c r="F46" s="20"/>
      <c r="G46" s="18"/>
      <c r="H46" s="21"/>
    </row>
    <row r="47" spans="2:8" ht="12.75">
      <c r="B47" t="s">
        <v>17</v>
      </c>
      <c r="D47" s="2">
        <f>D40*95/100</f>
        <v>20.070422535211268</v>
      </c>
      <c r="F47" s="22" t="s">
        <v>14</v>
      </c>
      <c r="G47" s="22"/>
      <c r="H47" s="23">
        <f>H43*3</f>
        <v>15.84507042253521</v>
      </c>
    </row>
  </sheetData>
  <mergeCells count="4">
    <mergeCell ref="B2:H2"/>
    <mergeCell ref="B16:D16"/>
    <mergeCell ref="B20:H20"/>
    <mergeCell ref="B36:H3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98 2ed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arnaldo bollani</dc:creator>
  <cp:keywords/>
  <dc:description/>
  <cp:lastModifiedBy>windows xp </cp:lastModifiedBy>
  <cp:lastPrinted>2002-06-27T20:01:02Z</cp:lastPrinted>
  <dcterms:created xsi:type="dcterms:W3CDTF">2002-06-27T18:29:56Z</dcterms:created>
  <dcterms:modified xsi:type="dcterms:W3CDTF">2004-03-03T17:54:32Z</dcterms:modified>
  <cp:category/>
  <cp:version/>
  <cp:contentType/>
  <cp:contentStatus/>
</cp:coreProperties>
</file>